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wnloads\"/>
    </mc:Choice>
  </mc:AlternateContent>
  <xr:revisionPtr revIDLastSave="0" documentId="13_ncr:1_{6B19DEE1-CE7C-4766-A000-6152C3D94BA6}" xr6:coauthVersionLast="47" xr6:coauthVersionMax="47" xr10:uidLastSave="{00000000-0000-0000-0000-000000000000}"/>
  <bookViews>
    <workbookView xWindow="-110" yWindow="-110" windowWidth="19420" windowHeight="11500" activeTab="1" xr2:uid="{A371D4F0-4EA7-44BB-A17F-01DD59984EA5}"/>
  </bookViews>
  <sheets>
    <sheet name="Cover page" sheetId="3" r:id="rId1"/>
    <sheet name="Q1" sheetId="2" r:id="rId2"/>
    <sheet name="Q1 (DK rebased)" sheetId="4" r:id="rId3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B7" i="4"/>
  <c r="B8" i="4"/>
  <c r="B9" i="4"/>
  <c r="B10" i="4"/>
  <c r="B11" i="4"/>
  <c r="B6" i="4"/>
</calcChain>
</file>

<file path=xl/sharedStrings.xml><?xml version="1.0" encoding="utf-8"?>
<sst xmlns="http://schemas.openxmlformats.org/spreadsheetml/2006/main" count="97" uniqueCount="56">
  <si>
    <t>Filtered N</t>
  </si>
  <si>
    <t>Don't know</t>
  </si>
  <si>
    <t>Rupert Lowe</t>
  </si>
  <si>
    <t>Ed Davey</t>
  </si>
  <si>
    <t>Zack Polanski</t>
  </si>
  <si>
    <t>Nigel Farage</t>
  </si>
  <si>
    <t>Kemi Badenoch</t>
  </si>
  <si>
    <t>Keir Starmer</t>
  </si>
  <si>
    <t>Did not vote</t>
  </si>
  <si>
    <t>Other</t>
  </si>
  <si>
    <t>Plaid Cymru</t>
  </si>
  <si>
    <t>SNP</t>
  </si>
  <si>
    <t>Green Party</t>
  </si>
  <si>
    <t>Reform UK</t>
  </si>
  <si>
    <t>Liberal Democrats</t>
  </si>
  <si>
    <t>Labour</t>
  </si>
  <si>
    <t>Conservative</t>
  </si>
  <si>
    <t>Yorkshire and the Humber</t>
  </si>
  <si>
    <t>West Midlands</t>
  </si>
  <si>
    <t>Wales</t>
  </si>
  <si>
    <t>South West</t>
  </si>
  <si>
    <t>South East</t>
  </si>
  <si>
    <t>Scotland</t>
  </si>
  <si>
    <t>North West</t>
  </si>
  <si>
    <t>North East</t>
  </si>
  <si>
    <t>London</t>
  </si>
  <si>
    <t>East of England</t>
  </si>
  <si>
    <t>East Midlands</t>
  </si>
  <si>
    <t>75+</t>
  </si>
  <si>
    <t>65-74</t>
  </si>
  <si>
    <t>55-64</t>
  </si>
  <si>
    <t>40-54</t>
  </si>
  <si>
    <t>30-39</t>
  </si>
  <si>
    <t>18-29</t>
  </si>
  <si>
    <t>Male</t>
  </si>
  <si>
    <t>Female</t>
  </si>
  <si>
    <t>All</t>
  </si>
  <si>
    <t>2024 GE</t>
  </si>
  <si>
    <t>Region</t>
  </si>
  <si>
    <t>Age</t>
  </si>
  <si>
    <t>Gender</t>
  </si>
  <si>
    <t>Which of the following would you most prefer as Prime Minister?</t>
  </si>
  <si>
    <t>Q1</t>
  </si>
  <si>
    <t>Fieldwork date:</t>
  </si>
  <si>
    <t>Sample size</t>
  </si>
  <si>
    <t>Audience</t>
  </si>
  <si>
    <t>Sample detail</t>
  </si>
  <si>
    <t>Client</t>
  </si>
  <si>
    <t>Contact</t>
  </si>
  <si>
    <t>tyron@findoutnow.co.uk</t>
  </si>
  <si>
    <t>18th March 2026</t>
  </si>
  <si>
    <t>PM polling</t>
  </si>
  <si>
    <t>GB adults</t>
  </si>
  <si>
    <t>Weighted to be nationally representative by age, gender, region and 2024 GE</t>
  </si>
  <si>
    <t>Restore Britain</t>
  </si>
  <si>
    <t>Which of the following would you most prefer as Prime Minister? ['Don't know' excluded]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</si>
</sst>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0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0" fontId="6" fillId="0" borderId="0" xfId="2" applyAlignment="1">
      <alignment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0" xfId="3" applyFont="1" applyAlignment="1">
      <alignment horizontal="center" wrapText="1"/>
    </xf>
  </cellXfs>
  <cellStyles count="4">
    <cellStyle name="Hyperlink" xfId="2" builtinId="8"/>
    <cellStyle name="Normal" xfId="0" builtinId="0"/>
    <cellStyle name="Normal 2" xfId="3" xr:uid="{43DB7519-4683-42D1-9B82-DA08FB0615DA}"/>
    <cellStyle name="Percent 2" xfId="1" xr:uid="{486471BA-D28A-4EBE-9DF5-C14AD7C083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912F-90FA-40AD-BBE3-49588AA51A8C}">
  <sheetPr codeName="Sheet2"/>
  <dimension ref="B2:E9"/>
  <sheetViews>
    <sheetView zoomScaleNormal="100" workbookViewId="0"/>
  </sheetViews>
  <sheetFormatPr defaultColWidth="8.81640625" defaultRowHeight="14.5" customHeight="1" x14ac:dyDescent="0.45"/>
  <cols>
    <col min="1" max="1" width="8.81640625" style="18"/>
    <col min="2" max="2" width="19.81640625" style="18" customWidth="1"/>
    <col min="3" max="3" width="58.453125" style="18" customWidth="1"/>
    <col min="4" max="16384" width="8.81640625" style="18"/>
  </cols>
  <sheetData>
    <row r="2" spans="2:5" ht="23.5" x14ac:dyDescent="0.55000000000000004">
      <c r="B2" s="26" t="s">
        <v>51</v>
      </c>
      <c r="C2" s="26"/>
      <c r="D2" s="17"/>
    </row>
    <row r="3" spans="2:5" ht="14.5" customHeight="1" x14ac:dyDescent="0.45">
      <c r="B3" s="19"/>
      <c r="E3"/>
    </row>
    <row r="4" spans="2:5" ht="14.5" customHeight="1" x14ac:dyDescent="0.45">
      <c r="B4" s="20" t="s">
        <v>43</v>
      </c>
      <c r="C4" s="21" t="s">
        <v>50</v>
      </c>
    </row>
    <row r="5" spans="2:5" ht="14.5" customHeight="1" x14ac:dyDescent="0.45">
      <c r="B5" s="20" t="s">
        <v>44</v>
      </c>
      <c r="C5" s="22">
        <v>1000</v>
      </c>
    </row>
    <row r="6" spans="2:5" ht="29" customHeight="1" x14ac:dyDescent="0.45">
      <c r="B6" s="20" t="s">
        <v>45</v>
      </c>
      <c r="C6" s="21" t="s">
        <v>52</v>
      </c>
    </row>
    <row r="7" spans="2:5" ht="29" customHeight="1" x14ac:dyDescent="0.45">
      <c r="B7" s="20" t="s">
        <v>46</v>
      </c>
      <c r="C7" s="21" t="s">
        <v>53</v>
      </c>
    </row>
    <row r="8" spans="2:5" ht="14.5" customHeight="1" x14ac:dyDescent="0.45">
      <c r="B8" s="20" t="s">
        <v>47</v>
      </c>
      <c r="C8" s="21" t="s">
        <v>54</v>
      </c>
    </row>
    <row r="9" spans="2:5" ht="14.5" customHeight="1" x14ac:dyDescent="0.45">
      <c r="B9" s="20" t="s">
        <v>48</v>
      </c>
      <c r="C9" s="23" t="s">
        <v>49</v>
      </c>
    </row>
  </sheetData>
  <mergeCells count="1">
    <mergeCell ref="B2:C2"/>
  </mergeCells>
  <hyperlinks>
    <hyperlink ref="C9" r:id="rId1" xr:uid="{5F346CE3-7656-4FB3-AA6A-4F5CFDC16AB6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079F7-5674-4DEE-94D6-2423CC157CA3}">
  <sheetPr codeName="Sheet17"/>
  <dimension ref="A1:AE14"/>
  <sheetViews>
    <sheetView tabSelected="1"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31" x14ac:dyDescent="0.35">
      <c r="A1" s="13" t="s">
        <v>42</v>
      </c>
      <c r="B1" s="1"/>
      <c r="C1" s="1"/>
      <c r="D1" s="1"/>
      <c r="E1" s="1"/>
      <c r="F1" s="1"/>
      <c r="K1" s="1"/>
      <c r="L1" s="1"/>
      <c r="V1" s="1"/>
      <c r="W1" s="1"/>
    </row>
    <row r="2" spans="1:31" x14ac:dyDescent="0.35">
      <c r="A2" s="16" t="s">
        <v>41</v>
      </c>
      <c r="B2" s="1"/>
      <c r="C2" s="1"/>
      <c r="E2" s="1"/>
      <c r="K2" s="1"/>
      <c r="V2" s="1"/>
    </row>
    <row r="3" spans="1:31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3" customFormat="1" x14ac:dyDescent="0.35">
      <c r="B4" s="14"/>
      <c r="C4" s="24" t="s">
        <v>40</v>
      </c>
      <c r="D4" s="25"/>
      <c r="E4" s="24" t="s">
        <v>39</v>
      </c>
      <c r="F4" s="25"/>
      <c r="G4" s="25"/>
      <c r="H4" s="25"/>
      <c r="I4" s="25"/>
      <c r="J4" s="25"/>
      <c r="K4" s="24" t="s">
        <v>38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4" t="s">
        <v>37</v>
      </c>
      <c r="W4" s="25"/>
      <c r="X4" s="25"/>
      <c r="Y4" s="25"/>
      <c r="Z4" s="25"/>
      <c r="AA4" s="25"/>
      <c r="AB4" s="25"/>
      <c r="AC4" s="25"/>
      <c r="AD4" s="25"/>
    </row>
    <row r="5" spans="1:31" s="8" customFormat="1" ht="29" customHeight="1" x14ac:dyDescent="0.35">
      <c r="B5" s="12" t="s">
        <v>36</v>
      </c>
      <c r="C5" s="10" t="s">
        <v>35</v>
      </c>
      <c r="D5" s="10" t="s">
        <v>34</v>
      </c>
      <c r="E5" s="11" t="s">
        <v>33</v>
      </c>
      <c r="F5" s="10" t="s">
        <v>32</v>
      </c>
      <c r="G5" s="10" t="s">
        <v>31</v>
      </c>
      <c r="H5" s="10" t="s">
        <v>30</v>
      </c>
      <c r="I5" s="10" t="s">
        <v>29</v>
      </c>
      <c r="J5" s="10" t="s">
        <v>28</v>
      </c>
      <c r="K5" s="11" t="s">
        <v>27</v>
      </c>
      <c r="L5" s="10" t="s">
        <v>26</v>
      </c>
      <c r="M5" s="10" t="s">
        <v>25</v>
      </c>
      <c r="N5" s="10" t="s">
        <v>24</v>
      </c>
      <c r="O5" s="10" t="s">
        <v>23</v>
      </c>
      <c r="P5" s="10" t="s">
        <v>22</v>
      </c>
      <c r="Q5" s="10" t="s">
        <v>21</v>
      </c>
      <c r="R5" s="10" t="s">
        <v>20</v>
      </c>
      <c r="S5" s="10" t="s">
        <v>19</v>
      </c>
      <c r="T5" s="10" t="s">
        <v>18</v>
      </c>
      <c r="U5" s="10" t="s">
        <v>17</v>
      </c>
      <c r="V5" s="11" t="s">
        <v>16</v>
      </c>
      <c r="W5" s="10" t="s">
        <v>15</v>
      </c>
      <c r="X5" s="10" t="s">
        <v>14</v>
      </c>
      <c r="Y5" s="10" t="s">
        <v>13</v>
      </c>
      <c r="Z5" s="10" t="s">
        <v>12</v>
      </c>
      <c r="AA5" s="10" t="s">
        <v>11</v>
      </c>
      <c r="AB5" s="10" t="s">
        <v>10</v>
      </c>
      <c r="AC5" s="10" t="s">
        <v>9</v>
      </c>
      <c r="AD5" s="10" t="s">
        <v>8</v>
      </c>
      <c r="AE5" s="9"/>
    </row>
    <row r="6" spans="1:31" x14ac:dyDescent="0.35">
      <c r="A6" t="s">
        <v>1</v>
      </c>
      <c r="B6" s="7">
        <v>0.44385308859918149</v>
      </c>
      <c r="C6" s="6">
        <v>0.53947856813081563</v>
      </c>
      <c r="D6" s="6">
        <v>0.3409587639185056</v>
      </c>
      <c r="E6" s="6">
        <v>0.33345784368137144</v>
      </c>
      <c r="F6" s="6">
        <v>0.53636924146646303</v>
      </c>
      <c r="G6" s="6">
        <v>0.55659691131110767</v>
      </c>
      <c r="H6" s="6">
        <v>0.44872814494907076</v>
      </c>
      <c r="I6" s="6">
        <v>0.33268976853379961</v>
      </c>
      <c r="J6" s="6">
        <v>0.35565988359525497</v>
      </c>
      <c r="K6" s="6">
        <v>0.40390187832610497</v>
      </c>
      <c r="L6" s="6">
        <v>0.37454362174258743</v>
      </c>
      <c r="M6" s="6">
        <v>0.33103672701527925</v>
      </c>
      <c r="N6" s="6">
        <v>0.43517538098498132</v>
      </c>
      <c r="O6" s="6">
        <v>0.48541138524264882</v>
      </c>
      <c r="P6" s="6">
        <v>0.56150579470133311</v>
      </c>
      <c r="Q6" s="6">
        <v>0.48821245448082884</v>
      </c>
      <c r="R6" s="6">
        <v>0.47871399178378254</v>
      </c>
      <c r="S6" s="6">
        <v>0.35452621180691224</v>
      </c>
      <c r="T6" s="6">
        <v>0.42320328973092763</v>
      </c>
      <c r="U6" s="6">
        <v>0.52779621058336279</v>
      </c>
      <c r="V6" s="6">
        <v>0.28062751712498568</v>
      </c>
      <c r="W6" s="6">
        <v>0.34465817054687353</v>
      </c>
      <c r="X6" s="6">
        <v>0.33512840745868799</v>
      </c>
      <c r="Y6" s="6">
        <v>0.111642409600523</v>
      </c>
      <c r="Z6" s="6">
        <v>0.3012241189850165</v>
      </c>
      <c r="AA6" s="6">
        <v>0.39818299828906578</v>
      </c>
      <c r="AB6" s="6">
        <v>0</v>
      </c>
      <c r="AC6" s="6">
        <v>0.66449393770393195</v>
      </c>
      <c r="AD6" s="6">
        <v>0.66427855849513684</v>
      </c>
      <c r="AE6" s="5"/>
    </row>
    <row r="7" spans="1:31" x14ac:dyDescent="0.35">
      <c r="A7" t="s">
        <v>5</v>
      </c>
      <c r="B7" s="7">
        <v>0.14670583651919253</v>
      </c>
      <c r="C7" s="6">
        <v>0.11334207692849158</v>
      </c>
      <c r="D7" s="6">
        <v>0.18260569844624541</v>
      </c>
      <c r="E7" s="6">
        <v>0.10409307588287017</v>
      </c>
      <c r="F7" s="6">
        <v>8.4138303960072963E-2</v>
      </c>
      <c r="G7" s="6">
        <v>0.10201005772693594</v>
      </c>
      <c r="H7" s="6">
        <v>0.17415117170334146</v>
      </c>
      <c r="I7" s="6">
        <v>0.22885808104607541</v>
      </c>
      <c r="J7" s="6">
        <v>0.27691218491612629</v>
      </c>
      <c r="K7" s="6">
        <v>0.16328496266642259</v>
      </c>
      <c r="L7" s="6">
        <v>0.1743661548880221</v>
      </c>
      <c r="M7" s="6">
        <v>0.16459241093746857</v>
      </c>
      <c r="N7" s="6">
        <v>0.14335667458098533</v>
      </c>
      <c r="O7" s="6">
        <v>0.13589566184674565</v>
      </c>
      <c r="P7" s="6">
        <v>0.13604604969102971</v>
      </c>
      <c r="Q7" s="6">
        <v>0.12120238761860609</v>
      </c>
      <c r="R7" s="6">
        <v>0.11390150347803642</v>
      </c>
      <c r="S7" s="6">
        <v>0.19052668808446258</v>
      </c>
      <c r="T7" s="6">
        <v>0.13584341653774615</v>
      </c>
      <c r="U7" s="6">
        <v>0.16374011114659368</v>
      </c>
      <c r="V7" s="6">
        <v>0.24876064549201626</v>
      </c>
      <c r="W7" s="6">
        <v>4.9926653124460797E-2</v>
      </c>
      <c r="X7" s="6">
        <v>5.4493737225209157E-2</v>
      </c>
      <c r="Y7" s="6">
        <v>0.50162418851227775</v>
      </c>
      <c r="Z7" s="6">
        <v>0</v>
      </c>
      <c r="AA7" s="6">
        <v>5.0564182131233856E-2</v>
      </c>
      <c r="AB7" s="6">
        <v>0.21673476862303634</v>
      </c>
      <c r="AC7" s="6">
        <v>0.11067187405699462</v>
      </c>
      <c r="AD7" s="6">
        <v>0.11968651625549268</v>
      </c>
      <c r="AE7" s="5"/>
    </row>
    <row r="8" spans="1:31" x14ac:dyDescent="0.35">
      <c r="A8" t="s">
        <v>4</v>
      </c>
      <c r="B8" s="7">
        <v>0.116951825109378</v>
      </c>
      <c r="C8" s="6">
        <v>0.11590680038968099</v>
      </c>
      <c r="D8" s="6">
        <v>0.11807628600970085</v>
      </c>
      <c r="E8" s="6">
        <v>0.34645251888783068</v>
      </c>
      <c r="F8" s="6">
        <v>0.11437823789233921</v>
      </c>
      <c r="G8" s="6">
        <v>8.8356543175789906E-2</v>
      </c>
      <c r="H8" s="6">
        <v>2.9606369589307624E-2</v>
      </c>
      <c r="I8" s="6">
        <v>4.983067289410277E-2</v>
      </c>
      <c r="J8" s="6">
        <v>8.2945809690724501E-3</v>
      </c>
      <c r="K8" s="6">
        <v>0.10192132793625772</v>
      </c>
      <c r="L8" s="6">
        <v>8.8714901971885696E-2</v>
      </c>
      <c r="M8" s="6">
        <v>0.16531946744560697</v>
      </c>
      <c r="N8" s="6">
        <v>0.12275362736910407</v>
      </c>
      <c r="O8" s="6">
        <v>0.12834059377123389</v>
      </c>
      <c r="P8" s="6">
        <v>4.2082248953532971E-2</v>
      </c>
      <c r="Q8" s="6">
        <v>9.8425563869101215E-2</v>
      </c>
      <c r="R8" s="6">
        <v>0.16402988781176062</v>
      </c>
      <c r="S8" s="6">
        <v>0.17908648754284609</v>
      </c>
      <c r="T8" s="6">
        <v>0.14010000528128816</v>
      </c>
      <c r="U8" s="6">
        <v>6.50032943234857E-2</v>
      </c>
      <c r="V8" s="6">
        <v>6.6053816834887261E-3</v>
      </c>
      <c r="W8" s="6">
        <v>0.26379159805736574</v>
      </c>
      <c r="X8" s="6">
        <v>0.18069925929228245</v>
      </c>
      <c r="Y8" s="6">
        <v>1.0160113480657859E-2</v>
      </c>
      <c r="Z8" s="6">
        <v>0.49488621638905644</v>
      </c>
      <c r="AA8" s="6">
        <v>0.15286663339185114</v>
      </c>
      <c r="AB8" s="6">
        <v>0.28126690331932769</v>
      </c>
      <c r="AC8" s="6">
        <v>0.16107696223197365</v>
      </c>
      <c r="AD8" s="6">
        <v>4.3711129976724973E-2</v>
      </c>
      <c r="AE8" s="5"/>
    </row>
    <row r="9" spans="1:31" x14ac:dyDescent="0.35">
      <c r="A9" t="s">
        <v>7</v>
      </c>
      <c r="B9" s="7">
        <v>9.0876270203729195E-2</v>
      </c>
      <c r="C9" s="6">
        <v>6.8183072592837179E-2</v>
      </c>
      <c r="D9" s="6">
        <v>0.11529446140606037</v>
      </c>
      <c r="E9" s="6">
        <v>7.0117481433968828E-2</v>
      </c>
      <c r="F9" s="6">
        <v>0.11165338126290889</v>
      </c>
      <c r="G9" s="6">
        <v>9.5052056967777451E-2</v>
      </c>
      <c r="H9" s="6">
        <v>9.7243010290718565E-2</v>
      </c>
      <c r="I9" s="6">
        <v>0.100982843345821</v>
      </c>
      <c r="J9" s="6">
        <v>6.4308093992032161E-2</v>
      </c>
      <c r="K9" s="6">
        <v>7.7091762667224895E-2</v>
      </c>
      <c r="L9" s="6">
        <v>9.2695929669122351E-2</v>
      </c>
      <c r="M9" s="6">
        <v>0.20468595088827166</v>
      </c>
      <c r="N9" s="6">
        <v>4.5742318967159003E-2</v>
      </c>
      <c r="O9" s="6">
        <v>7.2094536979178739E-2</v>
      </c>
      <c r="P9" s="6">
        <v>8.5802656382050438E-2</v>
      </c>
      <c r="Q9" s="6">
        <v>0.10108498475906388</v>
      </c>
      <c r="R9" s="6">
        <v>4.0180278851753549E-2</v>
      </c>
      <c r="S9" s="6">
        <v>0.10211403816753037</v>
      </c>
      <c r="T9" s="6">
        <v>3.1511876299889996E-2</v>
      </c>
      <c r="U9" s="6">
        <v>6.7962519825340809E-2</v>
      </c>
      <c r="V9" s="6">
        <v>4.8908062912263996E-2</v>
      </c>
      <c r="W9" s="6">
        <v>0.26165100412230424</v>
      </c>
      <c r="X9" s="6">
        <v>0.15109207812688027</v>
      </c>
      <c r="Y9" s="6">
        <v>0</v>
      </c>
      <c r="Z9" s="6">
        <v>8.5735495093528402E-2</v>
      </c>
      <c r="AA9" s="6">
        <v>0.19871860926244792</v>
      </c>
      <c r="AB9" s="6">
        <v>0</v>
      </c>
      <c r="AC9" s="6">
        <v>0</v>
      </c>
      <c r="AD9" s="6">
        <v>2.5161241543352128E-2</v>
      </c>
      <c r="AE9" s="5"/>
    </row>
    <row r="10" spans="1:31" x14ac:dyDescent="0.35">
      <c r="A10" t="s">
        <v>6</v>
      </c>
      <c r="B10" s="7">
        <v>7.9795801222206933E-2</v>
      </c>
      <c r="C10" s="6">
        <v>6.3110458137727046E-2</v>
      </c>
      <c r="D10" s="6">
        <v>9.7749458732234354E-2</v>
      </c>
      <c r="E10" s="6">
        <v>5.3759976369092355E-2</v>
      </c>
      <c r="F10" s="6">
        <v>3.4439680866897915E-2</v>
      </c>
      <c r="G10" s="6">
        <v>4.7710587439129461E-2</v>
      </c>
      <c r="H10" s="6">
        <v>8.8365132696128751E-2</v>
      </c>
      <c r="I10" s="6">
        <v>0.11181837925596338</v>
      </c>
      <c r="J10" s="6">
        <v>0.21133558074676642</v>
      </c>
      <c r="K10" s="6">
        <v>0.13131540318494761</v>
      </c>
      <c r="L10" s="6">
        <v>0.11572303608481521</v>
      </c>
      <c r="M10" s="6">
        <v>5.0705856839491616E-2</v>
      </c>
      <c r="N10" s="6">
        <v>0.11539000359445906</v>
      </c>
      <c r="O10" s="6">
        <v>7.918964826129922E-2</v>
      </c>
      <c r="P10" s="6">
        <v>2.1726408345416288E-2</v>
      </c>
      <c r="Q10" s="6">
        <v>5.0224303112901061E-2</v>
      </c>
      <c r="R10" s="6">
        <v>7.4805886219391035E-2</v>
      </c>
      <c r="S10" s="6">
        <v>0.109130237995322</v>
      </c>
      <c r="T10" s="6">
        <v>0.11221163443052622</v>
      </c>
      <c r="U10" s="6">
        <v>8.4263940405940208E-2</v>
      </c>
      <c r="V10" s="6">
        <v>0.32360242052354243</v>
      </c>
      <c r="W10" s="6">
        <v>5.4599958488783309E-3</v>
      </c>
      <c r="X10" s="6">
        <v>1.2628815036461533E-2</v>
      </c>
      <c r="Y10" s="6">
        <v>8.1792929675188739E-2</v>
      </c>
      <c r="Z10" s="6">
        <v>1.8211686768115572E-2</v>
      </c>
      <c r="AA10" s="6">
        <v>4.9568811162234758E-2</v>
      </c>
      <c r="AB10" s="6">
        <v>0.2207314247383084</v>
      </c>
      <c r="AC10" s="6">
        <v>0</v>
      </c>
      <c r="AD10" s="6">
        <v>5.2614628802890515E-2</v>
      </c>
      <c r="AE10" s="5"/>
    </row>
    <row r="11" spans="1:31" x14ac:dyDescent="0.35">
      <c r="A11" t="s">
        <v>2</v>
      </c>
      <c r="B11" s="7">
        <v>7.4035716652501041E-2</v>
      </c>
      <c r="C11" s="6">
        <v>6.0967761672028109E-2</v>
      </c>
      <c r="D11" s="6">
        <v>8.8097015056014402E-2</v>
      </c>
      <c r="E11" s="6">
        <v>5.2489511507678367E-2</v>
      </c>
      <c r="F11" s="6">
        <v>8.6317974026594496E-2</v>
      </c>
      <c r="G11" s="6">
        <v>7.5615797330467527E-2</v>
      </c>
      <c r="H11" s="6">
        <v>8.5893457780152782E-2</v>
      </c>
      <c r="I11" s="6">
        <v>0.10770180651922139</v>
      </c>
      <c r="J11" s="6">
        <v>3.3901004509053104E-2</v>
      </c>
      <c r="K11" s="6">
        <v>9.5690543600782427E-2</v>
      </c>
      <c r="L11" s="6">
        <v>0.11782506457388588</v>
      </c>
      <c r="M11" s="6">
        <v>4.260574678980527E-2</v>
      </c>
      <c r="N11" s="6">
        <v>9.3241867179469279E-2</v>
      </c>
      <c r="O11" s="6">
        <v>6.1055105712896095E-2</v>
      </c>
      <c r="P11" s="6">
        <v>8.2858769771185239E-2</v>
      </c>
      <c r="Q11" s="6">
        <v>7.064149605580318E-2</v>
      </c>
      <c r="R11" s="6">
        <v>6.3904093376088253E-2</v>
      </c>
      <c r="S11" s="6">
        <v>1.9745339366636781E-2</v>
      </c>
      <c r="T11" s="6">
        <v>0.12506953107863128</v>
      </c>
      <c r="U11" s="6">
        <v>4.5407096050548171E-2</v>
      </c>
      <c r="V11" s="6">
        <v>7.5938993869287277E-2</v>
      </c>
      <c r="W11" s="6">
        <v>2.0024873309412581E-2</v>
      </c>
      <c r="X11" s="6">
        <v>0</v>
      </c>
      <c r="Y11" s="6">
        <v>0.29478035873135294</v>
      </c>
      <c r="Z11" s="6">
        <v>1.844201450418536E-2</v>
      </c>
      <c r="AA11" s="6">
        <v>0.10045012000364828</v>
      </c>
      <c r="AB11" s="6">
        <v>0</v>
      </c>
      <c r="AC11" s="6">
        <v>0</v>
      </c>
      <c r="AD11" s="6">
        <v>7.6682439458705287E-2</v>
      </c>
      <c r="AE11" s="5"/>
    </row>
    <row r="12" spans="1:31" x14ac:dyDescent="0.35">
      <c r="A12" t="s">
        <v>3</v>
      </c>
      <c r="B12" s="7">
        <v>4.7781461693807412E-2</v>
      </c>
      <c r="C12" s="6">
        <v>3.9011262148419851E-2</v>
      </c>
      <c r="D12" s="6">
        <v>5.7218316431241485E-2</v>
      </c>
      <c r="E12" s="6">
        <v>3.9629592237187289E-2</v>
      </c>
      <c r="F12" s="6">
        <v>3.2703180524724422E-2</v>
      </c>
      <c r="G12" s="6">
        <v>3.4658046048790594E-2</v>
      </c>
      <c r="H12" s="6">
        <v>7.601271299127986E-2</v>
      </c>
      <c r="I12" s="6">
        <v>6.8118448405017032E-2</v>
      </c>
      <c r="J12" s="6">
        <v>4.9588671271694196E-2</v>
      </c>
      <c r="K12" s="6">
        <v>2.6794121618259538E-2</v>
      </c>
      <c r="L12" s="6">
        <v>3.6131291069681722E-2</v>
      </c>
      <c r="M12" s="6">
        <v>4.1053840084077392E-2</v>
      </c>
      <c r="N12" s="6">
        <v>4.4340127323841891E-2</v>
      </c>
      <c r="O12" s="6">
        <v>3.8013068185997742E-2</v>
      </c>
      <c r="P12" s="6">
        <v>6.9978072155451765E-2</v>
      </c>
      <c r="Q12" s="6">
        <v>7.0208810103695798E-2</v>
      </c>
      <c r="R12" s="6">
        <v>6.4464358479187175E-2</v>
      </c>
      <c r="S12" s="6">
        <v>4.4870997036289925E-2</v>
      </c>
      <c r="T12" s="6">
        <v>3.2060246640990636E-2</v>
      </c>
      <c r="U12" s="6">
        <v>4.5826827664728793E-2</v>
      </c>
      <c r="V12" s="6">
        <v>1.5556978394415374E-2</v>
      </c>
      <c r="W12" s="6">
        <v>5.4487704990704766E-2</v>
      </c>
      <c r="X12" s="6">
        <v>0.26595770286047854</v>
      </c>
      <c r="Y12" s="6">
        <v>0</v>
      </c>
      <c r="Z12" s="6">
        <v>8.1500468260097339E-2</v>
      </c>
      <c r="AA12" s="6">
        <v>4.9648645759518308E-2</v>
      </c>
      <c r="AB12" s="6">
        <v>0.28126690331932769</v>
      </c>
      <c r="AC12" s="6">
        <v>6.375722600709989E-2</v>
      </c>
      <c r="AD12" s="6">
        <v>1.7865485467699355E-2</v>
      </c>
      <c r="AE12" s="5"/>
    </row>
    <row r="13" spans="1:31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1" x14ac:dyDescent="0.35">
      <c r="A14" t="s">
        <v>0</v>
      </c>
      <c r="B14" s="2">
        <v>1000.0000000000007</v>
      </c>
      <c r="C14" s="2">
        <v>518.30760708707919</v>
      </c>
      <c r="D14" s="2">
        <v>481.69239291291728</v>
      </c>
      <c r="E14" s="2">
        <v>184.31692797815649</v>
      </c>
      <c r="F14" s="2">
        <v>172.16948759672113</v>
      </c>
      <c r="G14" s="2">
        <v>243.40973283469262</v>
      </c>
      <c r="H14" s="2">
        <v>162.18593732440044</v>
      </c>
      <c r="I14" s="2">
        <v>123.27374856733988</v>
      </c>
      <c r="J14" s="2">
        <v>114.64416569868787</v>
      </c>
      <c r="K14" s="2">
        <v>74.707055203589192</v>
      </c>
      <c r="L14" s="2">
        <v>97.478450565303191</v>
      </c>
      <c r="M14" s="2">
        <v>132.78715316926142</v>
      </c>
      <c r="N14" s="2">
        <v>40.996952574301162</v>
      </c>
      <c r="O14" s="2">
        <v>114.0608770553534</v>
      </c>
      <c r="P14" s="2">
        <v>84.699723761930485</v>
      </c>
      <c r="Q14" s="2">
        <v>143.28496498379684</v>
      </c>
      <c r="R14" s="2">
        <v>89.257731136999269</v>
      </c>
      <c r="S14" s="2">
        <v>47.904107291323406</v>
      </c>
      <c r="T14" s="2">
        <v>90.750748179859883</v>
      </c>
      <c r="U14" s="2">
        <v>84.072236078279602</v>
      </c>
      <c r="V14" s="2">
        <v>146.02174526955559</v>
      </c>
      <c r="W14" s="2">
        <v>212.49584654574232</v>
      </c>
      <c r="X14" s="2">
        <v>75.525690873391014</v>
      </c>
      <c r="Y14" s="2">
        <v>88.808196130593004</v>
      </c>
      <c r="Z14" s="2">
        <v>42.677931614369868</v>
      </c>
      <c r="AA14" s="2">
        <v>16.014739367481372</v>
      </c>
      <c r="AB14" s="2">
        <v>4.2104687919899728</v>
      </c>
      <c r="AC14" s="2">
        <v>21.494334340024807</v>
      </c>
      <c r="AD14" s="2">
        <v>392.75104706684954</v>
      </c>
    </row>
  </sheetData>
  <sortState xmlns:xlrd2="http://schemas.microsoft.com/office/spreadsheetml/2017/richdata2" ref="A6:AD12">
    <sortCondition descending="1" ref="B12"/>
  </sortState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5EE96B92-5A54-401F-9045-472A78A03A9E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F498-1ACB-415C-9E07-6D85900AF83C}">
  <dimension ref="A1:AE13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31" x14ac:dyDescent="0.35">
      <c r="A1" s="13" t="s">
        <v>42</v>
      </c>
      <c r="B1" s="1"/>
      <c r="C1" s="1"/>
      <c r="D1" s="1"/>
      <c r="E1" s="1"/>
      <c r="F1" s="1"/>
      <c r="K1" s="1"/>
      <c r="L1" s="1"/>
      <c r="V1" s="1"/>
      <c r="W1" s="1"/>
    </row>
    <row r="2" spans="1:31" x14ac:dyDescent="0.35">
      <c r="A2" s="16" t="s">
        <v>55</v>
      </c>
      <c r="B2" s="1"/>
      <c r="C2" s="1"/>
      <c r="E2" s="1"/>
      <c r="K2" s="1"/>
      <c r="V2" s="1"/>
    </row>
    <row r="3" spans="1:31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3" customFormat="1" x14ac:dyDescent="0.35">
      <c r="B4" s="14"/>
      <c r="C4" s="24" t="s">
        <v>40</v>
      </c>
      <c r="D4" s="25"/>
      <c r="E4" s="24" t="s">
        <v>39</v>
      </c>
      <c r="F4" s="25"/>
      <c r="G4" s="25"/>
      <c r="H4" s="25"/>
      <c r="I4" s="25"/>
      <c r="J4" s="25"/>
      <c r="K4" s="24" t="s">
        <v>38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4" t="s">
        <v>37</v>
      </c>
      <c r="W4" s="25"/>
      <c r="X4" s="25"/>
      <c r="Y4" s="25"/>
      <c r="Z4" s="25"/>
      <c r="AA4" s="25"/>
      <c r="AB4" s="25"/>
      <c r="AC4" s="25"/>
      <c r="AD4" s="25"/>
    </row>
    <row r="5" spans="1:31" s="8" customFormat="1" ht="29" customHeight="1" x14ac:dyDescent="0.35">
      <c r="B5" s="12" t="s">
        <v>36</v>
      </c>
      <c r="C5" s="10" t="s">
        <v>35</v>
      </c>
      <c r="D5" s="10" t="s">
        <v>34</v>
      </c>
      <c r="E5" s="11" t="s">
        <v>33</v>
      </c>
      <c r="F5" s="10" t="s">
        <v>32</v>
      </c>
      <c r="G5" s="10" t="s">
        <v>31</v>
      </c>
      <c r="H5" s="10" t="s">
        <v>30</v>
      </c>
      <c r="I5" s="10" t="s">
        <v>29</v>
      </c>
      <c r="J5" s="10" t="s">
        <v>28</v>
      </c>
      <c r="K5" s="11" t="s">
        <v>27</v>
      </c>
      <c r="L5" s="10" t="s">
        <v>26</v>
      </c>
      <c r="M5" s="10" t="s">
        <v>25</v>
      </c>
      <c r="N5" s="10" t="s">
        <v>24</v>
      </c>
      <c r="O5" s="10" t="s">
        <v>23</v>
      </c>
      <c r="P5" s="10" t="s">
        <v>22</v>
      </c>
      <c r="Q5" s="10" t="s">
        <v>21</v>
      </c>
      <c r="R5" s="10" t="s">
        <v>20</v>
      </c>
      <c r="S5" s="10" t="s">
        <v>19</v>
      </c>
      <c r="T5" s="10" t="s">
        <v>18</v>
      </c>
      <c r="U5" s="10" t="s">
        <v>17</v>
      </c>
      <c r="V5" s="11" t="s">
        <v>16</v>
      </c>
      <c r="W5" s="10" t="s">
        <v>15</v>
      </c>
      <c r="X5" s="10" t="s">
        <v>14</v>
      </c>
      <c r="Y5" s="10" t="s">
        <v>13</v>
      </c>
      <c r="Z5" s="10" t="s">
        <v>12</v>
      </c>
      <c r="AA5" s="10" t="s">
        <v>11</v>
      </c>
      <c r="AB5" s="10" t="s">
        <v>10</v>
      </c>
      <c r="AC5" s="10" t="s">
        <v>9</v>
      </c>
      <c r="AD5" s="10" t="s">
        <v>8</v>
      </c>
      <c r="AE5" s="9"/>
    </row>
    <row r="6" spans="1:31" x14ac:dyDescent="0.35">
      <c r="A6" t="s">
        <v>5</v>
      </c>
      <c r="B6" s="7">
        <f>'Q1'!B7/(1-'Q1'!B$6)</f>
        <v>0.26378971727033601</v>
      </c>
      <c r="C6" s="7">
        <f>'Q1'!C7/(1-'Q1'!C$6)</f>
        <v>0.246116834277297</v>
      </c>
      <c r="D6" s="7">
        <f>'Q1'!D7/(1-'Q1'!D$6)</f>
        <v>0.27707780401113646</v>
      </c>
      <c r="E6" s="7">
        <f>'Q1'!E7/(1-'Q1'!E$6)</f>
        <v>0.15616878076817445</v>
      </c>
      <c r="F6" s="7">
        <f>'Q1'!F7/(1-'Q1'!F$6)</f>
        <v>0.18147696720166329</v>
      </c>
      <c r="G6" s="7">
        <f>'Q1'!G7/(1-'Q1'!G$6)</f>
        <v>0.23006167599908151</v>
      </c>
      <c r="H6" s="7">
        <f>'Q1'!H7/(1-'Q1'!H$6)</f>
        <v>0.31590796828771989</v>
      </c>
      <c r="I6" s="7">
        <f>'Q1'!I7/(1-'Q1'!I$6)</f>
        <v>0.34295604990685236</v>
      </c>
      <c r="J6" s="7">
        <f>'Q1'!J7/(1-'Q1'!J$6)</f>
        <v>0.42976089469832524</v>
      </c>
      <c r="K6" s="7">
        <f>'Q1'!K7/(1-'Q1'!K$6)</f>
        <v>0.27392296121971382</v>
      </c>
      <c r="L6" s="7">
        <f>'Q1'!L7/(1-'Q1'!L$6)</f>
        <v>0.27878227954733564</v>
      </c>
      <c r="M6" s="7">
        <f>'Q1'!M7/(1-'Q1'!M$6)</f>
        <v>0.24604102733937067</v>
      </c>
      <c r="N6" s="7">
        <f>'Q1'!N7/(1-'Q1'!N$6)</f>
        <v>0.25380741163687393</v>
      </c>
      <c r="O6" s="7">
        <f>'Q1'!O7/(1-'Q1'!O$6)</f>
        <v>0.26408602512674284</v>
      </c>
      <c r="P6" s="7">
        <f>'Q1'!P7/(1-'Q1'!P$6)</f>
        <v>0.31025734900730584</v>
      </c>
      <c r="Q6" s="7">
        <f>'Q1'!Q7/(1-'Q1'!Q$6)</f>
        <v>0.2368216825121352</v>
      </c>
      <c r="R6" s="7">
        <f>'Q1'!R7/(1-'Q1'!R$6)</f>
        <v>0.21850097965950527</v>
      </c>
      <c r="S6" s="7">
        <f>'Q1'!S7/(1-'Q1'!S$6)</f>
        <v>0.29517339289301736</v>
      </c>
      <c r="T6" s="7">
        <f>'Q1'!T7/(1-'Q1'!T$6)</f>
        <v>0.23551350782561847</v>
      </c>
      <c r="U6" s="7">
        <f>'Q1'!U7/(1-'Q1'!U$6)</f>
        <v>0.34675730016669071</v>
      </c>
      <c r="V6" s="7">
        <f>'Q1'!V7/(1-'Q1'!V$6)</f>
        <v>0.34580228103503452</v>
      </c>
      <c r="W6" s="7">
        <f>'Q1'!W7/(1-'Q1'!W$6)</f>
        <v>7.6184139147845775E-2</v>
      </c>
      <c r="X6" s="7">
        <f>'Q1'!X7/(1-'Q1'!X$6)</f>
        <v>8.1961295739708076E-2</v>
      </c>
      <c r="Y6" s="7">
        <f>'Q1'!Y7/(1-'Q1'!Y$6)</f>
        <v>0.56466471827713793</v>
      </c>
      <c r="Z6" s="7">
        <f>'Q1'!Z7/(1-'Q1'!Z$6)</f>
        <v>0</v>
      </c>
      <c r="AA6" s="7">
        <f>'Q1'!AA7/(1-'Q1'!AA$6)</f>
        <v>8.4019198506327566E-2</v>
      </c>
      <c r="AB6" s="7">
        <f>'Q1'!AB7/(1-'Q1'!AB$6)</f>
        <v>0.21673476862303634</v>
      </c>
      <c r="AC6" s="7">
        <f>'Q1'!AC7/(1-'Q1'!AC$6)</f>
        <v>0.32986549721218444</v>
      </c>
      <c r="AD6" s="7">
        <f>'Q1'!AD7/(1-'Q1'!AD$6)</f>
        <v>0.35650542818772846</v>
      </c>
      <c r="AE6" s="5"/>
    </row>
    <row r="7" spans="1:31" x14ac:dyDescent="0.35">
      <c r="A7" t="s">
        <v>4</v>
      </c>
      <c r="B7" s="7">
        <f>'Q1'!B8/(1-'Q1'!B$6)</f>
        <v>0.21028944459081983</v>
      </c>
      <c r="C7" s="7">
        <f>'Q1'!C8/(1-'Q1'!C$6)</f>
        <v>0.25168600714028322</v>
      </c>
      <c r="D7" s="7">
        <f>'Q1'!D8/(1-'Q1'!D$6)</f>
        <v>0.17916372989307155</v>
      </c>
      <c r="E7" s="7">
        <f>'Q1'!E8/(1-'Q1'!E$6)</f>
        <v>0.51977585454057196</v>
      </c>
      <c r="F7" s="7">
        <f>'Q1'!F8/(1-'Q1'!F$6)</f>
        <v>0.24670114263798484</v>
      </c>
      <c r="G7" s="7">
        <f>'Q1'!G8/(1-'Q1'!G$6)</f>
        <v>0.19926911974621822</v>
      </c>
      <c r="H7" s="7">
        <f>'Q1'!H8/(1-'Q1'!H$6)</f>
        <v>5.3705570705350883E-2</v>
      </c>
      <c r="I7" s="7">
        <f>'Q1'!I8/(1-'Q1'!I$6)</f>
        <v>7.4673923078649396E-2</v>
      </c>
      <c r="J7" s="7">
        <f>'Q1'!J8/(1-'Q1'!J$6)</f>
        <v>1.2872985489952285E-2</v>
      </c>
      <c r="K7" s="7">
        <f>'Q1'!K8/(1-'Q1'!K$6)</f>
        <v>0.17098079029347354</v>
      </c>
      <c r="L7" s="7">
        <f>'Q1'!L8/(1-'Q1'!L$6)</f>
        <v>0.14184027065013674</v>
      </c>
      <c r="M7" s="7">
        <f>'Q1'!M8/(1-'Q1'!M$6)</f>
        <v>0.24712786803377004</v>
      </c>
      <c r="N7" s="7">
        <f>'Q1'!N8/(1-'Q1'!N$6)</f>
        <v>0.21733051860092531</v>
      </c>
      <c r="O7" s="7">
        <f>'Q1'!O8/(1-'Q1'!O$6)</f>
        <v>0.24940426214394879</v>
      </c>
      <c r="P7" s="7">
        <f>'Q1'!P8/(1-'Q1'!P$6)</f>
        <v>9.5969908940689269E-2</v>
      </c>
      <c r="Q7" s="7">
        <f>'Q1'!Q8/(1-'Q1'!Q$6)</f>
        <v>0.19231723149740906</v>
      </c>
      <c r="R7" s="7">
        <f>'Q1'!R8/(1-'Q1'!R$6)</f>
        <v>0.31466389894686142</v>
      </c>
      <c r="S7" s="7">
        <f>'Q1'!S8/(1-'Q1'!S$6)</f>
        <v>0.27744966692477674</v>
      </c>
      <c r="T7" s="7">
        <f>'Q1'!T8/(1-'Q1'!T$6)</f>
        <v>0.24289321139840123</v>
      </c>
      <c r="U7" s="7">
        <f>'Q1'!U8/(1-'Q1'!U$6)</f>
        <v>0.13765940845962096</v>
      </c>
      <c r="V7" s="7">
        <f>'Q1'!V8/(1-'Q1'!V$6)</f>
        <v>9.1821439389645973E-3</v>
      </c>
      <c r="W7" s="7">
        <f>'Q1'!W8/(1-'Q1'!W$6)</f>
        <v>0.40252519555709743</v>
      </c>
      <c r="X7" s="7">
        <f>'Q1'!X8/(1-'Q1'!X$6)</f>
        <v>0.27178068866140442</v>
      </c>
      <c r="Y7" s="7">
        <f>'Q1'!Y8/(1-'Q1'!Y$6)</f>
        <v>1.1436963662447073E-2</v>
      </c>
      <c r="Z7" s="7">
        <f>'Q1'!Z8/(1-'Q1'!Z$6)</f>
        <v>0.70821880066928755</v>
      </c>
      <c r="AA7" s="7">
        <f>'Q1'!AA8/(1-'Q1'!AA$6)</f>
        <v>0.25400849919038399</v>
      </c>
      <c r="AB7" s="7">
        <f>'Q1'!AB8/(1-'Q1'!AB$6)</f>
        <v>0.28126690331932769</v>
      </c>
      <c r="AC7" s="7">
        <f>'Q1'!AC8/(1-'Q1'!AC$6)</f>
        <v>0.48010149542344466</v>
      </c>
      <c r="AD7" s="7">
        <f>'Q1'!AD8/(1-'Q1'!AD$6)</f>
        <v>0.1302005906467901</v>
      </c>
      <c r="AE7" s="5"/>
    </row>
    <row r="8" spans="1:31" x14ac:dyDescent="0.35">
      <c r="A8" t="s">
        <v>7</v>
      </c>
      <c r="B8" s="7">
        <f>'Q1'!B9/(1-'Q1'!B$6)</f>
        <v>0.16340335321620461</v>
      </c>
      <c r="C8" s="7">
        <f>'Q1'!C9/(1-'Q1'!C$6)</f>
        <v>0.14805624206476725</v>
      </c>
      <c r="D8" s="7">
        <f>'Q1'!D9/(1-'Q1'!D$6)</f>
        <v>0.17494271237346903</v>
      </c>
      <c r="E8" s="7">
        <f>'Q1'!E9/(1-'Q1'!E$6)</f>
        <v>0.10519586911236627</v>
      </c>
      <c r="F8" s="7">
        <f>'Q1'!F9/(1-'Q1'!F$6)</f>
        <v>0.24082392983603648</v>
      </c>
      <c r="G8" s="7">
        <f>'Q1'!G9/(1-'Q1'!G$6)</f>
        <v>0.21436940651189151</v>
      </c>
      <c r="H8" s="7">
        <f>'Q1'!H9/(1-'Q1'!H$6)</f>
        <v>0.17639756029579048</v>
      </c>
      <c r="I8" s="7">
        <f>'Q1'!I9/(1-'Q1'!I$6)</f>
        <v>0.15132818078323715</v>
      </c>
      <c r="J8" s="7">
        <f>'Q1'!J9/(1-'Q1'!J$6)</f>
        <v>9.9804578909124989E-2</v>
      </c>
      <c r="K8" s="7">
        <f>'Q1'!K9/(1-'Q1'!K$6)</f>
        <v>0.12932730344921164</v>
      </c>
      <c r="L8" s="7">
        <f>'Q1'!L9/(1-'Q1'!L$6)</f>
        <v>0.14820526721205241</v>
      </c>
      <c r="M8" s="7">
        <f>'Q1'!M9/(1-'Q1'!M$6)</f>
        <v>0.30597487060092565</v>
      </c>
      <c r="N8" s="7">
        <f>'Q1'!N9/(1-'Q1'!N$6)</f>
        <v>8.0984995036030322E-2</v>
      </c>
      <c r="O8" s="7">
        <f>'Q1'!O9/(1-'Q1'!O$6)</f>
        <v>0.14010130599794587</v>
      </c>
      <c r="P8" s="7">
        <f>'Q1'!P9/(1-'Q1'!P$6)</f>
        <v>0.19567569045435523</v>
      </c>
      <c r="Q8" s="7">
        <f>'Q1'!Q9/(1-'Q1'!Q$6)</f>
        <v>0.19751356914424428</v>
      </c>
      <c r="R8" s="7">
        <f>'Q1'!R9/(1-'Q1'!R$6)</f>
        <v>7.7079143154534277E-2</v>
      </c>
      <c r="S8" s="7">
        <f>'Q1'!S9/(1-'Q1'!S$6)</f>
        <v>0.15820013149315346</v>
      </c>
      <c r="T8" s="7">
        <f>'Q1'!T9/(1-'Q1'!T$6)</f>
        <v>5.4632552056668095E-2</v>
      </c>
      <c r="U8" s="7">
        <f>'Q1'!U9/(1-'Q1'!U$6)</f>
        <v>0.14392624826095113</v>
      </c>
      <c r="V8" s="7">
        <f>'Q1'!V9/(1-'Q1'!V$6)</f>
        <v>6.798711943609527E-2</v>
      </c>
      <c r="W8" s="7">
        <f>'Q1'!W9/(1-'Q1'!W$6)</f>
        <v>0.39925881786097545</v>
      </c>
      <c r="X8" s="7">
        <f>'Q1'!X9/(1-'Q1'!X$6)</f>
        <v>0.22725001311812268</v>
      </c>
      <c r="Y8" s="7">
        <f>'Q1'!Y9/(1-'Q1'!Y$6)</f>
        <v>0</v>
      </c>
      <c r="Z8" s="7">
        <f>'Q1'!Z9/(1-'Q1'!Z$6)</f>
        <v>0.12269383850083115</v>
      </c>
      <c r="AA8" s="7">
        <f>'Q1'!AA9/(1-'Q1'!AA$6)</f>
        <v>0.33019773236299627</v>
      </c>
      <c r="AB8" s="7">
        <f>'Q1'!AB9/(1-'Q1'!AB$6)</f>
        <v>0</v>
      </c>
      <c r="AC8" s="7">
        <f>'Q1'!AC9/(1-'Q1'!AC$6)</f>
        <v>0</v>
      </c>
      <c r="AD8" s="7">
        <f>'Q1'!AD9/(1-'Q1'!AD$6)</f>
        <v>7.4946781565596393E-2</v>
      </c>
      <c r="AE8" s="5"/>
    </row>
    <row r="9" spans="1:31" x14ac:dyDescent="0.35">
      <c r="A9" t="s">
        <v>6</v>
      </c>
      <c r="B9" s="7">
        <f>'Q1'!B10/(1-'Q1'!B$6)</f>
        <v>0.14347971657563985</v>
      </c>
      <c r="C9" s="7">
        <f>'Q1'!C10/(1-'Q1'!C$6)</f>
        <v>0.13704130529076916</v>
      </c>
      <c r="D9" s="7">
        <f>'Q1'!D10/(1-'Q1'!D$6)</f>
        <v>0.14832070192364571</v>
      </c>
      <c r="E9" s="7">
        <f>'Q1'!E10/(1-'Q1'!E$6)</f>
        <v>8.0655028132074147E-2</v>
      </c>
      <c r="F9" s="7">
        <f>'Q1'!F10/(1-'Q1'!F$6)</f>
        <v>7.4282562649274061E-2</v>
      </c>
      <c r="G9" s="7">
        <f>'Q1'!G10/(1-'Q1'!G$6)</f>
        <v>0.1076009361599304</v>
      </c>
      <c r="H9" s="7">
        <f>'Q1'!H10/(1-'Q1'!H$6)</f>
        <v>0.16029320540582492</v>
      </c>
      <c r="I9" s="7">
        <f>'Q1'!I10/(1-'Q1'!I$6)</f>
        <v>0.16756580969885376</v>
      </c>
      <c r="J9" s="7">
        <f>'Q1'!J10/(1-'Q1'!J$6)</f>
        <v>0.32798761921881492</v>
      </c>
      <c r="K9" s="7">
        <f>'Q1'!K10/(1-'Q1'!K$6)</f>
        <v>0.22029159027745737</v>
      </c>
      <c r="L9" s="7">
        <f>'Q1'!L10/(1-'Q1'!L$6)</f>
        <v>0.18502175388670877</v>
      </c>
      <c r="M9" s="7">
        <f>'Q1'!M10/(1-'Q1'!M$6)</f>
        <v>7.5797669150440408E-2</v>
      </c>
      <c r="N9" s="7">
        <f>'Q1'!N10/(1-'Q1'!N$6)</f>
        <v>0.2042935093652333</v>
      </c>
      <c r="O9" s="7">
        <f>'Q1'!O10/(1-'Q1'!O$6)</f>
        <v>0.15388923499335536</v>
      </c>
      <c r="P9" s="7">
        <f>'Q1'!P10/(1-'Q1'!P$6)</f>
        <v>4.954776615717877E-2</v>
      </c>
      <c r="Q9" s="7">
        <f>'Q1'!Q10/(1-'Q1'!Q$6)</f>
        <v>9.8135063177342788E-2</v>
      </c>
      <c r="R9" s="7">
        <f>'Q1'!R10/(1-'Q1'!R$6)</f>
        <v>0.14350257831659138</v>
      </c>
      <c r="S9" s="7">
        <f>'Q1'!S10/(1-'Q1'!S$6)</f>
        <v>0.16906997618108802</v>
      </c>
      <c r="T9" s="7">
        <f>'Q1'!T10/(1-'Q1'!T$6)</f>
        <v>0.19454277812746218</v>
      </c>
      <c r="U9" s="7">
        <f>'Q1'!U10/(1-'Q1'!U$6)</f>
        <v>0.17844825114605767</v>
      </c>
      <c r="V9" s="7">
        <f>'Q1'!V10/(1-'Q1'!V$6)</f>
        <v>0.44983986491983458</v>
      </c>
      <c r="W9" s="7">
        <f>'Q1'!W10/(1-'Q1'!W$6)</f>
        <v>8.3315234942878905E-3</v>
      </c>
      <c r="X9" s="7">
        <f>'Q1'!X10/(1-'Q1'!X$6)</f>
        <v>1.8994366999785506E-2</v>
      </c>
      <c r="Y9" s="7">
        <f>'Q1'!Y10/(1-'Q1'!Y$6)</f>
        <v>9.2072078360255868E-2</v>
      </c>
      <c r="Z9" s="7">
        <f>'Q1'!Z10/(1-'Q1'!Z$6)</f>
        <v>2.6062271556457836E-2</v>
      </c>
      <c r="AA9" s="7">
        <f>'Q1'!AA10/(1-'Q1'!AA$6)</f>
        <v>8.2365255586520858E-2</v>
      </c>
      <c r="AB9" s="7">
        <f>'Q1'!AB10/(1-'Q1'!AB$6)</f>
        <v>0.2207314247383084</v>
      </c>
      <c r="AC9" s="7">
        <f>'Q1'!AC10/(1-'Q1'!AC$6)</f>
        <v>0</v>
      </c>
      <c r="AD9" s="7">
        <f>'Q1'!AD10/(1-'Q1'!AD$6)</f>
        <v>0.15672108569249174</v>
      </c>
      <c r="AE9" s="5"/>
    </row>
    <row r="10" spans="1:31" x14ac:dyDescent="0.35">
      <c r="A10" t="s">
        <v>2</v>
      </c>
      <c r="B10" s="7">
        <f>'Q1'!B11/(1-'Q1'!B$6)</f>
        <v>0.13312258889655695</v>
      </c>
      <c r="C10" s="7">
        <f>'Q1'!C11/(1-'Q1'!C$6)</f>
        <v>0.13238854362232289</v>
      </c>
      <c r="D10" s="7">
        <f>'Q1'!D11/(1-'Q1'!D$6)</f>
        <v>0.13367451114260881</v>
      </c>
      <c r="E10" s="7">
        <f>'Q1'!E11/(1-'Q1'!E$6)</f>
        <v>7.8748974854917789E-2</v>
      </c>
      <c r="F10" s="7">
        <f>'Q1'!F11/(1-'Q1'!F$6)</f>
        <v>0.18617827320089386</v>
      </c>
      <c r="G10" s="7">
        <f>'Q1'!G11/(1-'Q1'!G$6)</f>
        <v>0.17053511637471319</v>
      </c>
      <c r="H10" s="7">
        <f>'Q1'!H11/(1-'Q1'!H$6)</f>
        <v>0.15580961914374808</v>
      </c>
      <c r="I10" s="7">
        <f>'Q1'!I11/(1-'Q1'!I$6)</f>
        <v>0.16139690572791185</v>
      </c>
      <c r="J10" s="7">
        <f>'Q1'!J11/(1-'Q1'!J$6)</f>
        <v>5.2613524512818068E-2</v>
      </c>
      <c r="K10" s="7">
        <f>'Q1'!K11/(1-'Q1'!K$6)</f>
        <v>0.16052817501265584</v>
      </c>
      <c r="L10" s="7">
        <f>'Q1'!L11/(1-'Q1'!L$6)</f>
        <v>0.1883825454017416</v>
      </c>
      <c r="M10" s="7">
        <f>'Q1'!M11/(1-'Q1'!M$6)</f>
        <v>6.3689216598858622E-2</v>
      </c>
      <c r="N10" s="7">
        <f>'Q1'!N11/(1-'Q1'!N$6)</f>
        <v>0.16508109604370835</v>
      </c>
      <c r="O10" s="7">
        <f>'Q1'!O11/(1-'Q1'!O$6)</f>
        <v>0.11864838039933313</v>
      </c>
      <c r="P10" s="7">
        <f>'Q1'!P11/(1-'Q1'!P$6)</f>
        <v>0.18896206328370641</v>
      </c>
      <c r="Q10" s="7">
        <f>'Q1'!Q11/(1-'Q1'!Q$6)</f>
        <v>0.13802894711738742</v>
      </c>
      <c r="R10" s="7">
        <f>'Q1'!R11/(1-'Q1'!R$6)</f>
        <v>0.12258931252492453</v>
      </c>
      <c r="S10" s="7">
        <f>'Q1'!S11/(1-'Q1'!S$6)</f>
        <v>3.0590458865744269E-2</v>
      </c>
      <c r="T10" s="7">
        <f>'Q1'!T11/(1-'Q1'!T$6)</f>
        <v>0.21683468170317247</v>
      </c>
      <c r="U10" s="7">
        <f>'Q1'!U11/(1-'Q1'!U$6)</f>
        <v>9.6159956925894879E-2</v>
      </c>
      <c r="V10" s="7">
        <f>'Q1'!V11/(1-'Q1'!V$6)</f>
        <v>0.10556282826636992</v>
      </c>
      <c r="W10" s="7">
        <f>'Q1'!W11/(1-'Q1'!W$6)</f>
        <v>3.0556378990981022E-2</v>
      </c>
      <c r="X10" s="7">
        <f>'Q1'!X11/(1-'Q1'!X$6)</f>
        <v>0</v>
      </c>
      <c r="Y10" s="7">
        <f>'Q1'!Y11/(1-'Q1'!Y$6)</f>
        <v>0.33182623970015945</v>
      </c>
      <c r="Z10" s="7">
        <f>'Q1'!Z11/(1-'Q1'!Z$6)</f>
        <v>2.639188759262559E-2</v>
      </c>
      <c r="AA10" s="7">
        <f>'Q1'!AA11/(1-'Q1'!AA$6)</f>
        <v>0.16691140283188055</v>
      </c>
      <c r="AB10" s="7">
        <f>'Q1'!AB11/(1-'Q1'!AB$6)</f>
        <v>0</v>
      </c>
      <c r="AC10" s="7">
        <f>'Q1'!AC11/(1-'Q1'!AC$6)</f>
        <v>0</v>
      </c>
      <c r="AD10" s="7">
        <f>'Q1'!AD11/(1-'Q1'!AD$6)</f>
        <v>0.22841090850491444</v>
      </c>
      <c r="AE10" s="5"/>
    </row>
    <row r="11" spans="1:31" x14ac:dyDescent="0.35">
      <c r="A11" t="s">
        <v>3</v>
      </c>
      <c r="B11" s="7">
        <f>'Q1'!B12/(1-'Q1'!B$6)</f>
        <v>8.5915179450436641E-2</v>
      </c>
      <c r="C11" s="7">
        <f>'Q1'!C12/(1-'Q1'!C$6)</f>
        <v>8.4711067604561305E-2</v>
      </c>
      <c r="D11" s="7">
        <f>'Q1'!D12/(1-'Q1'!D$6)</f>
        <v>8.682054065607224E-2</v>
      </c>
      <c r="E11" s="7">
        <f>'Q1'!E12/(1-'Q1'!E$6)</f>
        <v>5.9455492591894026E-2</v>
      </c>
      <c r="F11" s="7">
        <f>'Q1'!F12/(1-'Q1'!F$6)</f>
        <v>7.0537124474149449E-2</v>
      </c>
      <c r="G11" s="7">
        <f>'Q1'!G12/(1-'Q1'!G$6)</f>
        <v>7.8163745208161897E-2</v>
      </c>
      <c r="H11" s="7">
        <f>'Q1'!H12/(1-'Q1'!H$6)</f>
        <v>0.13788607616156537</v>
      </c>
      <c r="I11" s="7">
        <f>'Q1'!I12/(1-'Q1'!I$6)</f>
        <v>0.10207913080449639</v>
      </c>
      <c r="J11" s="7">
        <f>'Q1'!J12/(1-'Q1'!J$6)</f>
        <v>7.6960397170963743E-2</v>
      </c>
      <c r="K11" s="7">
        <f>'Q1'!K12/(1-'Q1'!K$6)</f>
        <v>4.4949179747487432E-2</v>
      </c>
      <c r="L11" s="7">
        <f>'Q1'!L12/(1-'Q1'!L$6)</f>
        <v>5.7767883302025494E-2</v>
      </c>
      <c r="M11" s="7">
        <f>'Q1'!M12/(1-'Q1'!M$6)</f>
        <v>6.1369348276635607E-2</v>
      </c>
      <c r="N11" s="7">
        <f>'Q1'!N12/(1-'Q1'!N$6)</f>
        <v>7.8502469317228693E-2</v>
      </c>
      <c r="O11" s="7">
        <f>'Q1'!O12/(1-'Q1'!O$6)</f>
        <v>7.3870791338674302E-2</v>
      </c>
      <c r="P11" s="7">
        <f>'Q1'!P12/(1-'Q1'!P$6)</f>
        <v>0.15958722215676338</v>
      </c>
      <c r="Q11" s="7">
        <f>'Q1'!Q12/(1-'Q1'!Q$6)</f>
        <v>0.1371835065514814</v>
      </c>
      <c r="R11" s="7">
        <f>'Q1'!R12/(1-'Q1'!R$6)</f>
        <v>0.12366408739758242</v>
      </c>
      <c r="S11" s="7">
        <f>'Q1'!S12/(1-'Q1'!S$6)</f>
        <v>6.9516373642220103E-2</v>
      </c>
      <c r="T11" s="7">
        <f>'Q1'!T12/(1-'Q1'!T$6)</f>
        <v>5.558326888867781E-2</v>
      </c>
      <c r="U11" s="7">
        <f>'Q1'!U12/(1-'Q1'!U$6)</f>
        <v>9.7048835040784986E-2</v>
      </c>
      <c r="V11" s="7">
        <f>'Q1'!V12/(1-'Q1'!V$6)</f>
        <v>2.1625762403700788E-2</v>
      </c>
      <c r="W11" s="7">
        <f>'Q1'!W12/(1-'Q1'!W$6)</f>
        <v>8.3143944948812429E-2</v>
      </c>
      <c r="X11" s="7">
        <f>'Q1'!X12/(1-'Q1'!X$6)</f>
        <v>0.40001363548097923</v>
      </c>
      <c r="Y11" s="7">
        <f>'Q1'!Y12/(1-'Q1'!Y$6)</f>
        <v>0</v>
      </c>
      <c r="Z11" s="7">
        <f>'Q1'!Z12/(1-'Q1'!Z$6)</f>
        <v>0.11663320168079722</v>
      </c>
      <c r="AA11" s="7">
        <f>'Q1'!AA12/(1-'Q1'!AA$6)</f>
        <v>8.2497911521890885E-2</v>
      </c>
      <c r="AB11" s="7">
        <f>'Q1'!AB12/(1-'Q1'!AB$6)</f>
        <v>0.28126690331932769</v>
      </c>
      <c r="AC11" s="7">
        <f>'Q1'!AC12/(1-'Q1'!AC$6)</f>
        <v>0.19003300736437123</v>
      </c>
      <c r="AD11" s="7">
        <f>'Q1'!AD12/(1-'Q1'!AD$6)</f>
        <v>5.3215205402484131E-2</v>
      </c>
      <c r="AE11" s="5"/>
    </row>
    <row r="12" spans="1:31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1" x14ac:dyDescent="0.35">
      <c r="A13" t="s">
        <v>0</v>
      </c>
      <c r="B13" s="2">
        <f>'Q1'!B14*(1-'Q1'!B6)</f>
        <v>556.14691140081891</v>
      </c>
      <c r="C13" s="2">
        <f>'Q1'!C14*(1-'Q1'!C6)</f>
        <v>238.69176136443232</v>
      </c>
      <c r="D13" s="2">
        <f>'Q1'!D14*(1-'Q1'!D6)</f>
        <v>317.45515003638184</v>
      </c>
      <c r="E13" s="2">
        <f>'Q1'!E14*(1-'Q1'!E6)</f>
        <v>122.85500262058578</v>
      </c>
      <c r="F13" s="2">
        <f>'Q1'!F14*(1-'Q1'!F6)</f>
        <v>79.8230701307982</v>
      </c>
      <c r="G13" s="2">
        <f>'Q1'!G14*(1-'Q1'!G6)</f>
        <v>107.9286273558408</v>
      </c>
      <c r="H13" s="2">
        <f>'Q1'!H14*(1-'Q1'!H6)</f>
        <v>89.408542531995977</v>
      </c>
      <c r="I13" s="2">
        <f>'Q1'!I14*(1-'Q1'!I6)</f>
        <v>82.261833690177767</v>
      </c>
      <c r="J13" s="2">
        <f>'Q1'!J14*(1-'Q1'!J6)</f>
        <v>73.869835071417427</v>
      </c>
      <c r="K13" s="2">
        <f>'Q1'!K14*(1-'Q1'!K6)</f>
        <v>44.532735282647501</v>
      </c>
      <c r="L13" s="2">
        <f>'Q1'!L14*(1-'Q1'!L6)</f>
        <v>60.968518648718756</v>
      </c>
      <c r="M13" s="2">
        <f>'Q1'!M14*(1-'Q1'!M6)</f>
        <v>88.829728594432552</v>
      </c>
      <c r="N13" s="2">
        <f>'Q1'!N14*(1-'Q1'!N6)</f>
        <v>23.156088118556443</v>
      </c>
      <c r="O13" s="2">
        <f>'Q1'!O14*(1-'Q1'!O6)</f>
        <v>58.694428721922847</v>
      </c>
      <c r="P13" s="2">
        <f>'Q1'!P14*(1-'Q1'!P6)</f>
        <v>37.140338060004318</v>
      </c>
      <c r="Q13" s="2">
        <f>'Q1'!Q14*(1-'Q1'!Q6)</f>
        <v>73.331460538857769</v>
      </c>
      <c r="R13" s="2">
        <f>'Q1'!R14*(1-'Q1'!R6)</f>
        <v>46.528806366842723</v>
      </c>
      <c r="S13" s="2">
        <f>'Q1'!S14*(1-'Q1'!S6)</f>
        <v>30.920845603338634</v>
      </c>
      <c r="T13" s="2">
        <f>'Q1'!T14*(1-'Q1'!T6)</f>
        <v>52.34473300460018</v>
      </c>
      <c r="U13" s="2">
        <f>'Q1'!U14*(1-'Q1'!U6)</f>
        <v>39.69922846089375</v>
      </c>
      <c r="V13" s="2">
        <f>'Q1'!V14*(1-'Q1'!V6)</f>
        <v>105.04402544830309</v>
      </c>
      <c r="W13" s="2">
        <f>'Q1'!W14*(1-'Q1'!W6)</f>
        <v>139.25741682647759</v>
      </c>
      <c r="X13" s="2">
        <f>'Q1'!X14*(1-'Q1'!X6)</f>
        <v>50.214886368774316</v>
      </c>
      <c r="Y13" s="2">
        <f>'Q1'!Y14*(1-'Q1'!Y6)</f>
        <v>78.89343512229776</v>
      </c>
      <c r="Z13" s="2">
        <f>'Q1'!Z14*(1-'Q1'!Z6)</f>
        <v>29.822309263728524</v>
      </c>
      <c r="AA13" s="2">
        <f>'Q1'!AA14*(1-'Q1'!AA6)</f>
        <v>9.6379424293197022</v>
      </c>
      <c r="AB13" s="2">
        <f>'Q1'!AB14*(1-'Q1'!AB6)</f>
        <v>4.2104687919899728</v>
      </c>
      <c r="AC13" s="2">
        <f>'Q1'!AC14*(1-'Q1'!AC6)</f>
        <v>7.2114794760968772</v>
      </c>
      <c r="AD13" s="2">
        <f>'Q1'!AD14*(1-'Q1'!AD6)</f>
        <v>131.8549476738271</v>
      </c>
    </row>
  </sheetData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5B79216A-4BBE-4564-BEB1-938851BF11BE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Q1</vt:lpstr>
      <vt:lpstr>Q1 (DK rebased)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 Surmon</dc:creator>
  <cp:lastModifiedBy>Tyron Surmon</cp:lastModifiedBy>
  <dcterms:created xsi:type="dcterms:W3CDTF">2026-03-18T16:43:04Z</dcterms:created>
  <dcterms:modified xsi:type="dcterms:W3CDTF">2026-03-18T16:54:15Z</dcterms:modified>
</cp:coreProperties>
</file>